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ГП город Юхнов на 2023 год и на плановый период 2024-2025 годов\"/>
    </mc:Choice>
  </mc:AlternateContent>
  <bookViews>
    <workbookView xWindow="-108" yWindow="-108" windowWidth="23256" windowHeight="12576"/>
  </bookViews>
  <sheets>
    <sheet name="приложение № 13" sheetId="1" r:id="rId1"/>
  </sheets>
  <definedNames>
    <definedName name="_xlnm.Print_Titles" localSheetId="0">'приложение № 13'!$3:$3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1" l="1"/>
  <c r="I5" i="1"/>
  <c r="H5" i="1"/>
  <c r="M3" i="1"/>
  <c r="L3" i="1"/>
  <c r="K3" i="1"/>
  <c r="J3" i="1"/>
  <c r="I3" i="1"/>
  <c r="H3" i="1"/>
  <c r="D4" i="1" l="1"/>
  <c r="K6" i="1" l="1"/>
  <c r="L6" i="1"/>
  <c r="M6" i="1"/>
  <c r="M5" i="1"/>
  <c r="K5" i="1"/>
  <c r="H4" i="1"/>
  <c r="I4" i="1"/>
  <c r="J4" i="1"/>
  <c r="L4" i="1" l="1"/>
  <c r="K4" i="1"/>
  <c r="M4" i="1"/>
  <c r="F4" i="1" l="1"/>
  <c r="E4" i="1"/>
</calcChain>
</file>

<file path=xl/sharedStrings.xml><?xml version="1.0" encoding="utf-8"?>
<sst xmlns="http://schemas.openxmlformats.org/spreadsheetml/2006/main" count="18" uniqueCount="18">
  <si>
    <t>Наименование вида межбюджетных трансфертов</t>
  </si>
  <si>
    <t>2023 год</t>
  </si>
  <si>
    <t>КБК</t>
  </si>
  <si>
    <t>2024 год</t>
  </si>
  <si>
    <t>ЦСР</t>
  </si>
  <si>
    <t>% софинансирования</t>
  </si>
  <si>
    <t>Всего</t>
  </si>
  <si>
    <t>Областной бюджет</t>
  </si>
  <si>
    <t>Субсидии бюджетам муниципальных оразований Калужской области</t>
  </si>
  <si>
    <t>СОФИНАНСИРОВАНИЕ  Местный бюджет</t>
  </si>
  <si>
    <t>2025 год</t>
  </si>
  <si>
    <t>Субсидии бюджету МО ГП "Город Юхнов" и  софинансирование к ним на  2023-2025 годы</t>
  </si>
  <si>
    <t>810 202 25555 13 0000 150</t>
  </si>
  <si>
    <t>310F255550</t>
  </si>
  <si>
    <t>Субсидии бюджетам городских поселений на реализацию программ формирования современной городской среды</t>
  </si>
  <si>
    <t>38001S7030</t>
  </si>
  <si>
    <t>810 202 29999 13 0233 150</t>
  </si>
  <si>
    <t>Субсидии бюджетам муниципальных образований Калужской области на выполнение кадастровых работ по внесению изменений в документы территориального планирования и градостроительного зонирования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</si>
</sst>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" fontId="1" fillId="0" borderId="0"/>
    <xf numFmtId="0" fontId="6" fillId="0" borderId="2">
      <alignment horizontal="left" vertical="top" wrapText="1"/>
    </xf>
    <xf numFmtId="49" fontId="6" fillId="0" borderId="2">
      <alignment horizontal="center" vertical="top" shrinkToFit="1"/>
    </xf>
    <xf numFmtId="0" fontId="6" fillId="0" borderId="2">
      <alignment horizontal="left" vertical="top" wrapText="1"/>
    </xf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0" xfId="0" applyFont="1" applyFill="1"/>
    <xf numFmtId="0" fontId="3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4" fontId="5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center" wrapText="1"/>
    </xf>
    <xf numFmtId="0" fontId="5" fillId="0" borderId="0" xfId="0" applyFont="1"/>
    <xf numFmtId="4" fontId="8" fillId="2" borderId="1" xfId="4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top"/>
    </xf>
    <xf numFmtId="0" fontId="5" fillId="2" borderId="0" xfId="0" applyFont="1" applyFill="1"/>
    <xf numFmtId="0" fontId="3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5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top"/>
    </xf>
    <xf numFmtId="4" fontId="4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right" vertical="top"/>
    </xf>
    <xf numFmtId="0" fontId="4" fillId="2" borderId="8" xfId="0" applyFont="1" applyFill="1" applyBorder="1" applyAlignment="1">
      <alignment horizontal="justify" vertical="top" wrapText="1"/>
    </xf>
    <xf numFmtId="0" fontId="8" fillId="2" borderId="8" xfId="4" applyFont="1" applyFill="1" applyBorder="1">
      <alignment horizontal="left" vertical="top" wrapText="1"/>
    </xf>
    <xf numFmtId="4" fontId="4" fillId="2" borderId="6" xfId="0" applyNumberFormat="1" applyFont="1" applyFill="1" applyBorder="1" applyAlignment="1">
      <alignment horizontal="right" vertical="top" wrapText="1"/>
    </xf>
    <xf numFmtId="4" fontId="8" fillId="2" borderId="6" xfId="4" applyNumberFormat="1" applyFont="1" applyFill="1" applyBorder="1" applyAlignment="1">
      <alignment horizontal="right" vertical="top" wrapText="1"/>
    </xf>
    <xf numFmtId="4" fontId="5" fillId="2" borderId="7" xfId="0" applyNumberFormat="1" applyFont="1" applyFill="1" applyBorder="1" applyAlignment="1">
      <alignment vertical="top" wrapText="1"/>
    </xf>
    <xf numFmtId="4" fontId="8" fillId="2" borderId="7" xfId="4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top" wrapText="1"/>
    </xf>
    <xf numFmtId="2" fontId="5" fillId="0" borderId="11" xfId="0" applyNumberFormat="1" applyFont="1" applyBorder="1" applyAlignment="1">
      <alignment horizontal="center" vertical="top"/>
    </xf>
    <xf numFmtId="0" fontId="7" fillId="2" borderId="9" xfId="0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right" vertical="top"/>
    </xf>
    <xf numFmtId="0" fontId="4" fillId="0" borderId="17" xfId="0" applyFont="1" applyBorder="1"/>
    <xf numFmtId="0" fontId="9" fillId="0" borderId="15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wrapText="1"/>
    </xf>
    <xf numFmtId="49" fontId="10" fillId="0" borderId="4" xfId="0" applyNumberFormat="1" applyFont="1" applyBorder="1" applyAlignment="1">
      <alignment horizontal="center" wrapText="1"/>
    </xf>
    <xf numFmtId="49" fontId="10" fillId="0" borderId="5" xfId="0" applyNumberFormat="1" applyFont="1" applyBorder="1" applyAlignment="1">
      <alignment horizontal="center" wrapText="1"/>
    </xf>
    <xf numFmtId="0" fontId="10" fillId="0" borderId="16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5">
    <cellStyle name="xl29" xfId="3"/>
    <cellStyle name="xl39" xfId="2"/>
    <cellStyle name="xl44" xfId="4"/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3909060</xdr:colOff>
      <xdr:row>0</xdr:row>
      <xdr:rowOff>0</xdr:rowOff>
    </xdr:from>
    <xdr:to>
      <xdr:col>3</xdr:col>
      <xdr:colOff>0</xdr:colOff>
      <xdr:row>0</xdr:row>
      <xdr:rowOff>83820</xdr:rowOff>
    </xdr:to>
    <xdr:sp macro="" textlink="">
      <xdr:nvSpPr>
        <xdr:cNvPr id="7" name="Rectangle 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389120" y="274320"/>
          <a:ext cx="3103245" cy="108204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view="pageBreakPreview" topLeftCell="B1" zoomScale="80" zoomScaleNormal="80" zoomScaleSheetLayoutView="80" workbookViewId="0">
      <pane ySplit="3" topLeftCell="A4" activePane="bottomLeft" state="frozen"/>
      <selection pane="bottomLeft" activeCell="K6" sqref="K6"/>
    </sheetView>
  </sheetViews>
  <sheetFormatPr defaultColWidth="9.109375" defaultRowHeight="15.6" x14ac:dyDescent="0.3"/>
  <cols>
    <col min="1" max="1" width="26.6640625" style="8" bestFit="1" customWidth="1"/>
    <col min="2" max="2" width="21.5546875" style="8" customWidth="1"/>
    <col min="3" max="3" width="38.44140625" style="14" customWidth="1"/>
    <col min="4" max="4" width="18.6640625" style="4" customWidth="1"/>
    <col min="5" max="5" width="18" style="1" customWidth="1"/>
    <col min="6" max="6" width="21.109375" style="1" customWidth="1"/>
    <col min="7" max="7" width="9.109375" style="16"/>
    <col min="8" max="8" width="17.33203125" style="8" customWidth="1"/>
    <col min="9" max="9" width="16.88671875" style="8" customWidth="1"/>
    <col min="10" max="10" width="16.6640625" style="8" customWidth="1"/>
    <col min="11" max="11" width="18.44140625" style="8" customWidth="1"/>
    <col min="12" max="12" width="17.5546875" style="8" customWidth="1"/>
    <col min="13" max="13" width="18.109375" style="8" customWidth="1"/>
    <col min="14" max="16384" width="9.109375" style="1"/>
  </cols>
  <sheetData>
    <row r="1" spans="1:13" s="2" customFormat="1" ht="70.8" customHeight="1" thickBot="1" x14ac:dyDescent="0.45">
      <c r="A1" s="49" t="s">
        <v>11</v>
      </c>
      <c r="B1" s="50"/>
      <c r="C1" s="50"/>
      <c r="D1" s="50"/>
      <c r="E1" s="50"/>
      <c r="F1" s="50"/>
      <c r="G1" s="51"/>
      <c r="H1" s="51"/>
      <c r="I1" s="51"/>
      <c r="J1" s="51"/>
      <c r="K1" s="51"/>
      <c r="L1" s="51"/>
      <c r="M1" s="52"/>
    </row>
    <row r="2" spans="1:13" s="39" customFormat="1" ht="17.399999999999999" x14ac:dyDescent="0.3">
      <c r="A2" s="53" t="s">
        <v>2</v>
      </c>
      <c r="B2" s="55" t="s">
        <v>4</v>
      </c>
      <c r="C2" s="57" t="s">
        <v>0</v>
      </c>
      <c r="D2" s="48" t="s">
        <v>7</v>
      </c>
      <c r="E2" s="46"/>
      <c r="F2" s="47"/>
      <c r="G2" s="40" t="s">
        <v>5</v>
      </c>
      <c r="H2" s="42" t="s">
        <v>9</v>
      </c>
      <c r="I2" s="43"/>
      <c r="J2" s="44"/>
      <c r="K2" s="45" t="s">
        <v>6</v>
      </c>
      <c r="L2" s="46"/>
      <c r="M2" s="47"/>
    </row>
    <row r="3" spans="1:13" x14ac:dyDescent="0.25">
      <c r="A3" s="54"/>
      <c r="B3" s="56"/>
      <c r="C3" s="58"/>
      <c r="D3" s="20" t="s">
        <v>1</v>
      </c>
      <c r="E3" s="18" t="s">
        <v>3</v>
      </c>
      <c r="F3" s="19" t="s">
        <v>10</v>
      </c>
      <c r="G3" s="41"/>
      <c r="H3" s="36" t="str">
        <f>D3</f>
        <v>2023 год</v>
      </c>
      <c r="I3" s="30" t="str">
        <f>E3</f>
        <v>2024 год</v>
      </c>
      <c r="J3" s="37" t="str">
        <f>F3</f>
        <v>2025 год</v>
      </c>
      <c r="K3" s="33" t="str">
        <f>D3</f>
        <v>2023 год</v>
      </c>
      <c r="L3" s="18" t="str">
        <f>E3</f>
        <v>2024 год</v>
      </c>
      <c r="M3" s="19" t="str">
        <f>F3</f>
        <v>2025 год</v>
      </c>
    </row>
    <row r="4" spans="1:13" ht="52.2" x14ac:dyDescent="0.25">
      <c r="A4" s="20"/>
      <c r="B4" s="18"/>
      <c r="C4" s="24" t="s">
        <v>8</v>
      </c>
      <c r="D4" s="26">
        <f>SUM(D5:D6)</f>
        <v>4636953.3</v>
      </c>
      <c r="E4" s="17">
        <f>SUM(E5:E6)</f>
        <v>4284403.13</v>
      </c>
      <c r="F4" s="21">
        <f>SUM(F5:F6)</f>
        <v>0</v>
      </c>
      <c r="G4" s="31"/>
      <c r="H4" s="26">
        <f t="shared" ref="H4:M4" si="0">SUM(H5:H6)</f>
        <v>179454.27445999999</v>
      </c>
      <c r="I4" s="17">
        <f t="shared" si="0"/>
        <v>129388.97452600001</v>
      </c>
      <c r="J4" s="21">
        <f t="shared" si="0"/>
        <v>0</v>
      </c>
      <c r="K4" s="34">
        <f t="shared" si="0"/>
        <v>4816407.5744599998</v>
      </c>
      <c r="L4" s="17">
        <f t="shared" si="0"/>
        <v>4413792.1045260001</v>
      </c>
      <c r="M4" s="21">
        <f t="shared" si="0"/>
        <v>0</v>
      </c>
    </row>
    <row r="5" spans="1:13" ht="62.4" x14ac:dyDescent="0.25">
      <c r="A5" s="22" t="s">
        <v>12</v>
      </c>
      <c r="B5" s="10" t="s">
        <v>13</v>
      </c>
      <c r="C5" s="25" t="s">
        <v>14</v>
      </c>
      <c r="D5" s="27">
        <v>4149777.3</v>
      </c>
      <c r="E5" s="6">
        <v>4284403.13</v>
      </c>
      <c r="F5" s="28">
        <v>0</v>
      </c>
      <c r="G5" s="32">
        <v>3.02</v>
      </c>
      <c r="H5" s="38">
        <f>SUM(D5*G5/100)</f>
        <v>125323.27445999999</v>
      </c>
      <c r="I5" s="11">
        <f>SUM(E5*G5/100)</f>
        <v>129388.97452600001</v>
      </c>
      <c r="J5" s="23">
        <v>0</v>
      </c>
      <c r="K5" s="35">
        <f>D5+H5</f>
        <v>4275100.5744599998</v>
      </c>
      <c r="L5" s="11">
        <f>SUM(E5+I5)</f>
        <v>4413792.1045260001</v>
      </c>
      <c r="M5" s="23">
        <f t="shared" ref="L5:M5" si="1">F5+J5</f>
        <v>0</v>
      </c>
    </row>
    <row r="6" spans="1:13" ht="109.2" x14ac:dyDescent="0.25">
      <c r="A6" s="22" t="s">
        <v>16</v>
      </c>
      <c r="B6" s="10" t="s">
        <v>15</v>
      </c>
      <c r="C6" s="25" t="s">
        <v>17</v>
      </c>
      <c r="D6" s="27">
        <v>487176</v>
      </c>
      <c r="E6" s="9">
        <v>0</v>
      </c>
      <c r="F6" s="29">
        <v>0</v>
      </c>
      <c r="G6" s="32">
        <v>10</v>
      </c>
      <c r="H6" s="38">
        <v>54131</v>
      </c>
      <c r="I6" s="38">
        <v>0</v>
      </c>
      <c r="J6" s="38">
        <v>0</v>
      </c>
      <c r="K6" s="35">
        <f>D6+H6</f>
        <v>541307</v>
      </c>
      <c r="L6" s="11">
        <f t="shared" ref="L6" si="2">E6+I6</f>
        <v>0</v>
      </c>
      <c r="M6" s="23">
        <f t="shared" ref="M6" si="3">F6+J6</f>
        <v>0</v>
      </c>
    </row>
    <row r="7" spans="1:13" s="3" customFormat="1" x14ac:dyDescent="0.3">
      <c r="A7" s="7"/>
      <c r="B7" s="7"/>
      <c r="C7" s="13"/>
      <c r="D7" s="5"/>
      <c r="E7" s="5"/>
      <c r="F7" s="5"/>
      <c r="G7" s="15"/>
      <c r="H7" s="12"/>
      <c r="I7" s="12"/>
      <c r="J7" s="12"/>
      <c r="K7" s="12"/>
      <c r="L7" s="12"/>
      <c r="M7" s="12"/>
    </row>
  </sheetData>
  <mergeCells count="8">
    <mergeCell ref="G2:G3"/>
    <mergeCell ref="H2:J2"/>
    <mergeCell ref="K2:M2"/>
    <mergeCell ref="D2:F2"/>
    <mergeCell ref="A1:M1"/>
    <mergeCell ref="A2:A3"/>
    <mergeCell ref="B2:B3"/>
    <mergeCell ref="C2:C3"/>
  </mergeCells>
  <phoneticPr fontId="2" type="noConversion"/>
  <printOptions horizontalCentered="1"/>
  <pageMargins left="0.43307086614173229" right="0" top="0.51181102362204722" bottom="0.59055118110236227" header="0.31496062992125984" footer="0.31496062992125984"/>
  <pageSetup paperSize="9" scale="50" firstPageNumber="411" orientation="landscape" useFirstPageNumber="1" r:id="rId1"/>
  <headerFooter alignWithMargins="0"/>
  <colBreaks count="1" manualBreakCount="1">
    <brk id="1290" max="6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13</vt:lpstr>
      <vt:lpstr>'приложение № 13'!Заголовки_для_печати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Климова</dc:creator>
  <cp:lastModifiedBy>User Windows</cp:lastModifiedBy>
  <cp:lastPrinted>2022-10-28T13:05:59Z</cp:lastPrinted>
  <dcterms:created xsi:type="dcterms:W3CDTF">2011-09-09T06:36:42Z</dcterms:created>
  <dcterms:modified xsi:type="dcterms:W3CDTF">2022-11-14T14:25:58Z</dcterms:modified>
</cp:coreProperties>
</file>