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июль\"/>
    </mc:Choice>
  </mc:AlternateContent>
  <bookViews>
    <workbookView xWindow="-105" yWindow="-105" windowWidth="23250" windowHeight="12570"/>
  </bookViews>
  <sheets>
    <sheet name="Документ (1)" sheetId="2" r:id="rId1"/>
  </sheets>
  <definedNames>
    <definedName name="_xlnm.Print_Titles" localSheetId="0">'Документ (1)'!$8:$9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2" i="2" l="1"/>
  <c r="R22" i="2"/>
  <c r="S22" i="2"/>
  <c r="P22" i="2"/>
  <c r="Q12" i="2"/>
  <c r="R12" i="2"/>
  <c r="S12" i="2"/>
  <c r="P12" i="2"/>
  <c r="R11" i="2"/>
  <c r="R13" i="2"/>
  <c r="R14" i="2"/>
  <c r="R15" i="2"/>
  <c r="R16" i="2"/>
  <c r="R17" i="2"/>
  <c r="R18" i="2"/>
  <c r="R19" i="2"/>
  <c r="R20" i="2"/>
  <c r="R21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10" i="2"/>
</calcChain>
</file>

<file path=xl/sharedStrings.xml><?xml version="1.0" encoding="utf-8"?>
<sst xmlns="http://schemas.openxmlformats.org/spreadsheetml/2006/main" count="148" uniqueCount="81">
  <si>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</si>
  <si>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</si>
  <si>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</si>
  <si>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</si>
  <si>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</si>
  <si>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</si>
  <si>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</si>
  <si>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</si>
  <si>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</si>
  <si>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</si>
  <si>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</si>
  <si>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</si>
  <si>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</si>
  <si>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</si>
  <si>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</si>
  <si>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</si>
  <si>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</si>
  <si>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</si>
  <si>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</si>
  <si>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</si>
  <si>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00010300000000000000</t>
  </si>
  <si>
    <t xml:space="preserve">          НАЛОГИ НА ТОВАРЫ (РАБОТЫ, УСЛУГИ), РЕАЛИЗУЕМЫЕ НА ТЕРРИТОРИИ РОССИЙСКОЙ ФЕДЕРАЦИИ</t>
  </si>
  <si>
    <t>00010302000000000000</t>
  </si>
  <si>
    <t xml:space="preserve">              Акцизы по подакцизным товарам (продукции), производимым на территории Российской Федерации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</si>
  <si>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</si>
  <si>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</si>
  <si>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</si>
  <si>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</si>
  <si>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</si>
  <si>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</si>
  <si>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</si>
  <si>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</si>
  <si>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</si>
  <si>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</si>
  <si>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</si>
  <si>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</si>
  <si>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</si>
  <si>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</si>
  <si>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00011109000000000000</t>
  </si>
  <si>
    <t xml:space="preserve">    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</si>
  <si>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00011300000000000000</t>
  </si>
  <si>
    <t xml:space="preserve">          ДОХОДЫ ОТ ОКАЗАНИЯ ПЛАТНЫХ УСЛУГ И КОМПЕНСАЦИИ ЗАТРАТ ГОСУДАРСТВА</t>
  </si>
  <si>
    <t>00011301000000000000</t>
  </si>
  <si>
    <t xml:space="preserve">              Доходы от оказания платных услуг (работ)</t>
  </si>
  <si>
    <t>00011302000000000000</t>
  </si>
  <si>
    <t xml:space="preserve">              Доходы от компенсации затрат государства</t>
  </si>
  <si>
    <t>00011400000000000000</t>
  </si>
  <si>
    <t xml:space="preserve">          ДОХОДЫ ОТ ПРОДАЖИ МАТЕРИАЛЬНЫХ И НЕМАТЕРИАЛЬНЫХ АКТИВОВ</t>
  </si>
  <si>
    <t>00011402000000000000</t>
  </si>
  <si>
    <t xml:space="preserve">    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</si>
  <si>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00011406000000000000</t>
  </si>
  <si>
    <t xml:space="preserve">              Доходы от продажи земельных участков, находящихся в государственной и муниципальной собственности</t>
  </si>
  <si>
    <t>00011500000000000000</t>
  </si>
  <si>
    <t xml:space="preserve">          АДМИНИСТРАТИВНЫЕ ПЛАТЕЖИ И СБОРЫ</t>
  </si>
  <si>
    <t>00011502000000000000</t>
  </si>
  <si>
    <t xml:space="preserve">              Платежи, взимаемые государственными и муниципальными органами (организациями) за выполнение определенных функций</t>
  </si>
  <si>
    <t>00011600000000000000</t>
  </si>
  <si>
    <t xml:space="preserve">          ШТРАФЫ, САНКЦИИ, ВОЗМЕЩЕНИЕ УЩЕРБА</t>
  </si>
  <si>
    <t xml:space="preserve">            ШТРАФЫ, САНКЦИИ, ВОЗМЕЩЕНИЕ УЩЕРБА</t>
  </si>
  <si>
    <t>00011602000000000000</t>
  </si>
  <si>
    <t xml:space="preserve">    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</si>
  <si>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</si>
  <si>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</si>
  <si>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00011610000000000000</t>
  </si>
  <si>
    <t xml:space="preserve">            Платежи в целях возмещения причиненного ущерба (убытков)</t>
  </si>
  <si>
    <t>00011700000000000000</t>
  </si>
  <si>
    <t xml:space="preserve">          ПРОЧИЕ НЕНАЛОГОВЫЕ ДОХОДЫ</t>
  </si>
  <si>
    <t>00011710000000000000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</si>
  <si>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</si>
  <si>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</si>
  <si>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</si>
  <si>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</si>
  <si>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</si>
  <si>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</si>
  <si>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ИТОГО ДОХОДОВ</t>
  </si>
  <si>
    <t>Налоговые доходы</t>
  </si>
  <si>
    <t xml:space="preserve">ПОСТУПЛЕНИЯ ДОХОДОВ  БЮДЖЕТА МО ГП  "ГОРОД ЮХНОВ" ПО КОДАМ КЛАССИФИКАЦИИ ДОХОДОВ БЮДЖЕТОВ БЮДЖЕТНОЙ СИСТЕМЫ РОССИЙСКОЙ ФЕДЕРАЦИИ НА 2022 ГОД </t>
  </si>
  <si>
    <t>Неналоговые доходы</t>
  </si>
  <si>
    <t>Уточнение (+,-)</t>
  </si>
  <si>
    <t>Приложение № 1 к Решению Городской Думы от 28  июля 2022 года №  86</t>
  </si>
  <si>
    <t>Бюджет: "Городское поселение город Юхнов"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</si>
</sst>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59">
    <xf numFmtId="0" fontId="0" fillId="0" borderId="0" xfId="0"/>
    <xf numFmtId="0" fontId="5" fillId="5" borderId="1" xfId="1" applyNumberFormat="1" applyFont="1" applyFill="1" applyAlignment="1" applyProtection="1">
      <alignment wrapText="1"/>
    </xf>
    <xf numFmtId="0" fontId="5" fillId="5" borderId="1" xfId="1" applyFont="1" applyFill="1" applyAlignment="1">
      <alignment wrapText="1"/>
    </xf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7" fillId="5" borderId="1" xfId="3" applyNumberFormat="1" applyFont="1" applyFill="1" applyProtection="1">
      <alignment horizontal="center" wrapText="1"/>
    </xf>
    <xf numFmtId="0" fontId="7" fillId="5" borderId="1" xfId="4" applyNumberFormat="1" applyFont="1" applyFill="1" applyProtection="1">
      <alignment horizontal="center"/>
    </xf>
    <xf numFmtId="0" fontId="5" fillId="5" borderId="3" xfId="13" applyNumberFormat="1" applyFont="1" applyFill="1" applyProtection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1" fontId="5" fillId="5" borderId="2" xfId="14" applyNumberFormat="1" applyFont="1" applyFill="1" applyProtection="1">
      <alignment horizontal="center" vertical="top" shrinkToFit="1"/>
    </xf>
    <xf numFmtId="0" fontId="5" fillId="5" borderId="2" xfId="15" applyNumberFormat="1" applyFont="1" applyFill="1" applyProtection="1">
      <alignment horizontal="left" vertical="top" wrapText="1"/>
    </xf>
    <xf numFmtId="0" fontId="5" fillId="5" borderId="2" xfId="16" applyNumberFormat="1" applyFont="1" applyFill="1" applyProtection="1">
      <alignment horizontal="center" vertical="top" wrapText="1"/>
    </xf>
    <xf numFmtId="4" fontId="5" fillId="5" borderId="2" xfId="17" applyNumberFormat="1" applyFont="1" applyFill="1" applyProtection="1">
      <alignment horizontal="right" vertical="top" shrinkToFit="1"/>
    </xf>
    <xf numFmtId="10" fontId="5" fillId="5" borderId="2" xfId="18" applyNumberFormat="1" applyFont="1" applyFill="1" applyProtection="1">
      <alignment horizontal="center" vertical="top" shrinkToFit="1"/>
    </xf>
    <xf numFmtId="0" fontId="5" fillId="5" borderId="1" xfId="1" applyNumberFormat="1" applyFont="1" applyFill="1" applyProtection="1">
      <alignment horizontal="left" wrapText="1"/>
    </xf>
    <xf numFmtId="1" fontId="8" fillId="5" borderId="2" xfId="14" applyNumberFormat="1" applyFont="1" applyFill="1" applyProtection="1">
      <alignment horizontal="center" vertical="top" shrinkToFit="1"/>
    </xf>
    <xf numFmtId="0" fontId="8" fillId="5" borderId="2" xfId="15" applyNumberFormat="1" applyFont="1" applyFill="1" applyProtection="1">
      <alignment horizontal="left" vertical="top" wrapText="1"/>
    </xf>
    <xf numFmtId="0" fontId="8" fillId="5" borderId="2" xfId="16" applyNumberFormat="1" applyFont="1" applyFill="1" applyProtection="1">
      <alignment horizontal="center" vertical="top" wrapText="1"/>
    </xf>
    <xf numFmtId="4" fontId="8" fillId="5" borderId="2" xfId="17" applyNumberFormat="1" applyFont="1" applyFill="1" applyProtection="1">
      <alignment horizontal="right" vertical="top" shrinkToFit="1"/>
    </xf>
    <xf numFmtId="10" fontId="8" fillId="5" borderId="2" xfId="18" applyNumberFormat="1" applyFont="1" applyFill="1" applyProtection="1">
      <alignment horizontal="center" vertical="top" shrinkToFit="1"/>
    </xf>
    <xf numFmtId="0" fontId="8" fillId="5" borderId="1" xfId="2" applyNumberFormat="1" applyFont="1" applyFill="1" applyProtection="1"/>
    <xf numFmtId="0" fontId="9" fillId="5" borderId="0" xfId="0" applyFont="1" applyFill="1" applyProtection="1">
      <protection locked="0"/>
    </xf>
    <xf numFmtId="0" fontId="10" fillId="5" borderId="2" xfId="15" applyNumberFormat="1" applyFont="1" applyFill="1" applyProtection="1">
      <alignment horizontal="left" vertical="top" wrapText="1"/>
    </xf>
    <xf numFmtId="1" fontId="8" fillId="5" borderId="4" xfId="20" applyNumberFormat="1" applyFont="1" applyFill="1" applyProtection="1">
      <alignment horizontal="left" vertical="top" shrinkToFit="1"/>
    </xf>
    <xf numFmtId="4" fontId="8" fillId="5" borderId="2" xfId="21" applyNumberFormat="1" applyFont="1" applyFill="1" applyProtection="1">
      <alignment horizontal="right" vertical="top" shrinkToFit="1"/>
    </xf>
    <xf numFmtId="10" fontId="8" fillId="5" borderId="2" xfId="22" applyNumberFormat="1" applyFont="1" applyFill="1" applyProtection="1">
      <alignment horizontal="center" vertical="top" shrinkToFit="1"/>
    </xf>
    <xf numFmtId="1" fontId="12" fillId="5" borderId="2" xfId="14" applyNumberFormat="1" applyFont="1" applyFill="1" applyProtection="1">
      <alignment horizontal="center" vertical="top" shrinkToFit="1"/>
    </xf>
    <xf numFmtId="0" fontId="12" fillId="5" borderId="2" xfId="16" applyNumberFormat="1" applyFont="1" applyFill="1" applyProtection="1">
      <alignment horizontal="center" vertical="top" wrapText="1"/>
    </xf>
    <xf numFmtId="4" fontId="12" fillId="5" borderId="2" xfId="17" applyNumberFormat="1" applyFont="1" applyFill="1" applyProtection="1">
      <alignment horizontal="right" vertical="top" shrinkToFit="1"/>
    </xf>
    <xf numFmtId="10" fontId="12" fillId="5" borderId="2" xfId="18" applyNumberFormat="1" applyFont="1" applyFill="1" applyProtection="1">
      <alignment horizontal="center" vertical="top" shrinkToFit="1"/>
    </xf>
    <xf numFmtId="0" fontId="12" fillId="5" borderId="1" xfId="2" applyNumberFormat="1" applyFont="1" applyFill="1" applyProtection="1"/>
    <xf numFmtId="0" fontId="11" fillId="5" borderId="2" xfId="15" applyNumberFormat="1" applyFont="1" applyFill="1" applyProtection="1">
      <alignment horizontal="left" vertical="top" wrapText="1"/>
    </xf>
    <xf numFmtId="0" fontId="5" fillId="5" borderId="1" xfId="1" applyFont="1" applyFill="1" applyAlignment="1">
      <alignment horizontal="left" wrapText="1"/>
    </xf>
    <xf numFmtId="0" fontId="7" fillId="5" borderId="1" xfId="4" applyNumberFormat="1" applyFont="1" applyFill="1" applyProtection="1">
      <alignment horizontal="center"/>
    </xf>
    <xf numFmtId="0" fontId="7" fillId="5" borderId="1" xfId="4" applyFont="1" applyFill="1">
      <alignment horizontal="center"/>
    </xf>
    <xf numFmtId="0" fontId="5" fillId="5" borderId="1" xfId="5" applyNumberFormat="1" applyFont="1" applyFill="1" applyProtection="1">
      <alignment horizontal="right"/>
    </xf>
    <xf numFmtId="0" fontId="5" fillId="5" borderId="1" xfId="5" applyFont="1" applyFill="1">
      <alignment horizontal="right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5" xfId="12" applyNumberFormat="1" applyFont="1" applyFill="1" applyBorder="1" applyAlignment="1" applyProtection="1">
      <alignment horizontal="center" vertical="center" wrapText="1"/>
    </xf>
    <xf numFmtId="0" fontId="5" fillId="5" borderId="6" xfId="12" applyNumberFormat="1" applyFont="1" applyFill="1" applyBorder="1" applyAlignment="1" applyProtection="1">
      <alignment horizontal="center" vertical="center" wrapText="1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Font="1" applyFill="1">
      <alignment horizontal="left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1" fontId="8" fillId="5" borderId="2" xfId="19" applyNumberFormat="1" applyFont="1" applyFill="1" applyProtection="1">
      <alignment horizontal="left" vertical="top" shrinkToFit="1"/>
    </xf>
    <xf numFmtId="1" fontId="8" fillId="5" borderId="2" xfId="19" applyFont="1" applyFill="1">
      <alignment horizontal="left" vertical="top" shrinkToFit="1"/>
    </xf>
    <xf numFmtId="0" fontId="5" fillId="5" borderId="2" xfId="6" applyNumberFormat="1" applyFont="1" applyFill="1" applyProtection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6"/>
  <sheetViews>
    <sheetView showGridLines="0" showZeros="0" tabSelected="1" topLeftCell="B1" zoomScaleNormal="100" zoomScaleSheetLayoutView="100" workbookViewId="0">
      <selection activeCell="B19" sqref="B19"/>
    </sheetView>
  </sheetViews>
  <sheetFormatPr defaultColWidth="9.140625" defaultRowHeight="15" outlineLevelRow="4" x14ac:dyDescent="0.25"/>
  <cols>
    <col min="1" max="1" width="9.140625" style="4" hidden="1"/>
    <col min="2" max="2" width="47.7109375" style="4" customWidth="1"/>
    <col min="3" max="3" width="21.7109375" style="4" customWidth="1"/>
    <col min="4" max="15" width="9.140625" style="4" hidden="1"/>
    <col min="16" max="16" width="15.7109375" style="4" customWidth="1"/>
    <col min="17" max="17" width="9.140625" style="4" hidden="1"/>
    <col min="18" max="18" width="14.42578125" style="4" customWidth="1"/>
    <col min="19" max="19" width="15.7109375" style="4" customWidth="1"/>
    <col min="20" max="38" width="9.140625" style="4" hidden="1"/>
    <col min="39" max="39" width="9.140625" style="4" customWidth="1"/>
    <col min="40" max="16384" width="9.140625" style="4"/>
  </cols>
  <sheetData>
    <row r="1" spans="1:39" ht="15.2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2" t="s">
        <v>79</v>
      </c>
      <c r="S1" s="3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</row>
    <row r="2" spans="1:39" ht="15.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/>
      <c r="S2" s="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</row>
    <row r="3" spans="1:3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2"/>
      <c r="S3" s="3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</row>
    <row r="4" spans="1:39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3"/>
    </row>
    <row r="5" spans="1:39" ht="30.2" customHeight="1" x14ac:dyDescent="0.25">
      <c r="A5" s="45" t="s">
        <v>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5"/>
      <c r="AL5" s="5"/>
      <c r="AM5" s="3"/>
    </row>
    <row r="6" spans="1:39" ht="15.75" customHeigh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6"/>
      <c r="AL6" s="6"/>
      <c r="AM6" s="3"/>
    </row>
    <row r="7" spans="1:39" ht="12.75" customHeight="1" x14ac:dyDescent="0.2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"/>
    </row>
    <row r="8" spans="1:39" ht="30" customHeight="1" x14ac:dyDescent="0.25">
      <c r="A8" s="49" t="s">
        <v>1</v>
      </c>
      <c r="B8" s="51" t="s">
        <v>2</v>
      </c>
      <c r="C8" s="53" t="s">
        <v>3</v>
      </c>
      <c r="D8" s="55" t="s">
        <v>1</v>
      </c>
      <c r="E8" s="57" t="s">
        <v>1</v>
      </c>
      <c r="F8" s="37" t="s">
        <v>4</v>
      </c>
      <c r="G8" s="38"/>
      <c r="H8" s="38"/>
      <c r="I8" s="37" t="s">
        <v>5</v>
      </c>
      <c r="J8" s="38"/>
      <c r="K8" s="38"/>
      <c r="L8" s="39" t="s">
        <v>1</v>
      </c>
      <c r="M8" s="39" t="s">
        <v>1</v>
      </c>
      <c r="N8" s="39" t="s">
        <v>1</v>
      </c>
      <c r="O8" s="39" t="s">
        <v>1</v>
      </c>
      <c r="P8" s="39" t="s">
        <v>6</v>
      </c>
      <c r="Q8" s="39" t="s">
        <v>1</v>
      </c>
      <c r="R8" s="41" t="s">
        <v>78</v>
      </c>
      <c r="S8" s="39" t="s">
        <v>7</v>
      </c>
      <c r="T8" s="39" t="s">
        <v>1</v>
      </c>
      <c r="U8" s="39" t="s">
        <v>1</v>
      </c>
      <c r="V8" s="39" t="s">
        <v>1</v>
      </c>
      <c r="W8" s="39" t="s">
        <v>1</v>
      </c>
      <c r="X8" s="39" t="s">
        <v>1</v>
      </c>
      <c r="Y8" s="39" t="s">
        <v>1</v>
      </c>
      <c r="Z8" s="37" t="s">
        <v>8</v>
      </c>
      <c r="AA8" s="38"/>
      <c r="AB8" s="38"/>
      <c r="AC8" s="37" t="s">
        <v>9</v>
      </c>
      <c r="AD8" s="38"/>
      <c r="AE8" s="38"/>
      <c r="AF8" s="7" t="s">
        <v>1</v>
      </c>
      <c r="AG8" s="37" t="s">
        <v>10</v>
      </c>
      <c r="AH8" s="38"/>
      <c r="AI8" s="37" t="s">
        <v>11</v>
      </c>
      <c r="AJ8" s="38"/>
      <c r="AK8" s="37" t="s">
        <v>12</v>
      </c>
      <c r="AL8" s="38"/>
      <c r="AM8" s="3"/>
    </row>
    <row r="9" spans="1:39" x14ac:dyDescent="0.25">
      <c r="A9" s="50"/>
      <c r="B9" s="52"/>
      <c r="C9" s="54"/>
      <c r="D9" s="56"/>
      <c r="E9" s="58"/>
      <c r="F9" s="8" t="s">
        <v>1</v>
      </c>
      <c r="G9" s="8" t="s">
        <v>1</v>
      </c>
      <c r="H9" s="8" t="s">
        <v>1</v>
      </c>
      <c r="I9" s="8" t="s">
        <v>1</v>
      </c>
      <c r="J9" s="8" t="s">
        <v>1</v>
      </c>
      <c r="K9" s="8" t="s">
        <v>1</v>
      </c>
      <c r="L9" s="40"/>
      <c r="M9" s="40"/>
      <c r="N9" s="40"/>
      <c r="O9" s="40"/>
      <c r="P9" s="40"/>
      <c r="Q9" s="40"/>
      <c r="R9" s="42"/>
      <c r="S9" s="40"/>
      <c r="T9" s="40"/>
      <c r="U9" s="40"/>
      <c r="V9" s="40"/>
      <c r="W9" s="40"/>
      <c r="X9" s="40"/>
      <c r="Y9" s="40"/>
      <c r="Z9" s="8" t="s">
        <v>1</v>
      </c>
      <c r="AA9" s="8" t="s">
        <v>1</v>
      </c>
      <c r="AB9" s="8" t="s">
        <v>1</v>
      </c>
      <c r="AC9" s="8" t="s">
        <v>1</v>
      </c>
      <c r="AD9" s="8" t="s">
        <v>1</v>
      </c>
      <c r="AE9" s="8" t="s">
        <v>1</v>
      </c>
      <c r="AF9" s="8"/>
      <c r="AG9" s="8" t="s">
        <v>1</v>
      </c>
      <c r="AH9" s="8" t="s">
        <v>1</v>
      </c>
      <c r="AI9" s="8" t="s">
        <v>1</v>
      </c>
      <c r="AJ9" s="8" t="s">
        <v>1</v>
      </c>
      <c r="AK9" s="8" t="s">
        <v>1</v>
      </c>
      <c r="AL9" s="8" t="s">
        <v>1</v>
      </c>
      <c r="AM9" s="3"/>
    </row>
    <row r="10" spans="1:39" s="21" customFormat="1" ht="14.25" x14ac:dyDescent="0.2">
      <c r="A10" s="15" t="s">
        <v>13</v>
      </c>
      <c r="B10" s="16" t="s">
        <v>80</v>
      </c>
      <c r="C10" s="15" t="s">
        <v>13</v>
      </c>
      <c r="D10" s="15"/>
      <c r="E10" s="15"/>
      <c r="F10" s="17"/>
      <c r="G10" s="15"/>
      <c r="H10" s="15"/>
      <c r="I10" s="15"/>
      <c r="J10" s="15"/>
      <c r="K10" s="15"/>
      <c r="L10" s="15"/>
      <c r="M10" s="15"/>
      <c r="N10" s="15"/>
      <c r="O10" s="18">
        <v>0</v>
      </c>
      <c r="P10" s="18">
        <v>112146473.15000001</v>
      </c>
      <c r="Q10" s="18">
        <v>22577690.579999998</v>
      </c>
      <c r="R10" s="18">
        <f>S10-P10</f>
        <v>22577690.579999983</v>
      </c>
      <c r="S10" s="18">
        <v>134724163.72999999</v>
      </c>
      <c r="T10" s="18">
        <v>134724163.72999999</v>
      </c>
      <c r="U10" s="18">
        <v>134724163.72999999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134724163.72999999</v>
      </c>
      <c r="AH10" s="19">
        <v>0</v>
      </c>
      <c r="AI10" s="18">
        <v>134724163.72999999</v>
      </c>
      <c r="AJ10" s="19">
        <v>0</v>
      </c>
      <c r="AK10" s="18">
        <v>0</v>
      </c>
      <c r="AL10" s="19"/>
      <c r="AM10" s="20"/>
    </row>
    <row r="11" spans="1:39" s="21" customFormat="1" ht="14.25" outlineLevel="1" x14ac:dyDescent="0.2">
      <c r="A11" s="15" t="s">
        <v>14</v>
      </c>
      <c r="B11" s="16" t="s">
        <v>15</v>
      </c>
      <c r="C11" s="15" t="s">
        <v>14</v>
      </c>
      <c r="D11" s="15"/>
      <c r="E11" s="15"/>
      <c r="F11" s="17"/>
      <c r="G11" s="15"/>
      <c r="H11" s="15"/>
      <c r="I11" s="15"/>
      <c r="J11" s="15"/>
      <c r="K11" s="15"/>
      <c r="L11" s="15"/>
      <c r="M11" s="15"/>
      <c r="N11" s="15"/>
      <c r="O11" s="18">
        <v>0</v>
      </c>
      <c r="P11" s="18">
        <v>40548194</v>
      </c>
      <c r="Q11" s="18">
        <v>228817.56</v>
      </c>
      <c r="R11" s="18">
        <f t="shared" ref="R11:R44" si="0">S11-P11</f>
        <v>228817.56000000238</v>
      </c>
      <c r="S11" s="18">
        <v>40777011.560000002</v>
      </c>
      <c r="T11" s="18">
        <v>40777011.560000002</v>
      </c>
      <c r="U11" s="18">
        <v>40777011.560000002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40777011.560000002</v>
      </c>
      <c r="AH11" s="19">
        <v>0</v>
      </c>
      <c r="AI11" s="18">
        <v>40777011.560000002</v>
      </c>
      <c r="AJ11" s="19">
        <v>0</v>
      </c>
      <c r="AK11" s="18">
        <v>0</v>
      </c>
      <c r="AL11" s="19"/>
      <c r="AM11" s="20"/>
    </row>
    <row r="12" spans="1:39" s="21" customFormat="1" ht="14.25" outlineLevel="1" x14ac:dyDescent="0.2">
      <c r="A12" s="15"/>
      <c r="B12" s="16" t="s">
        <v>75</v>
      </c>
      <c r="C12" s="15"/>
      <c r="D12" s="15"/>
      <c r="E12" s="15"/>
      <c r="F12" s="17"/>
      <c r="G12" s="15"/>
      <c r="H12" s="15"/>
      <c r="I12" s="15"/>
      <c r="J12" s="15"/>
      <c r="K12" s="15"/>
      <c r="L12" s="15"/>
      <c r="M12" s="15"/>
      <c r="N12" s="15"/>
      <c r="O12" s="18"/>
      <c r="P12" s="18">
        <f>P13+P15+P17+P19</f>
        <v>31773194</v>
      </c>
      <c r="Q12" s="18">
        <f t="shared" ref="Q12:S12" si="1">Q13+Q15+Q17+Q19</f>
        <v>430</v>
      </c>
      <c r="R12" s="18">
        <f t="shared" si="1"/>
        <v>430</v>
      </c>
      <c r="S12" s="18">
        <f t="shared" si="1"/>
        <v>31773624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  <c r="AI12" s="18"/>
      <c r="AJ12" s="19"/>
      <c r="AK12" s="18"/>
      <c r="AL12" s="19"/>
      <c r="AM12" s="20"/>
    </row>
    <row r="13" spans="1:39" s="21" customFormat="1" ht="14.25" outlineLevel="2" x14ac:dyDescent="0.2">
      <c r="A13" s="15" t="s">
        <v>16</v>
      </c>
      <c r="B13" s="16" t="s">
        <v>17</v>
      </c>
      <c r="C13" s="15" t="s">
        <v>16</v>
      </c>
      <c r="D13" s="15"/>
      <c r="E13" s="15"/>
      <c r="F13" s="17"/>
      <c r="G13" s="15"/>
      <c r="H13" s="15"/>
      <c r="I13" s="15"/>
      <c r="J13" s="15"/>
      <c r="K13" s="15"/>
      <c r="L13" s="15"/>
      <c r="M13" s="15"/>
      <c r="N13" s="15"/>
      <c r="O13" s="18">
        <v>0</v>
      </c>
      <c r="P13" s="18">
        <v>14236904</v>
      </c>
      <c r="Q13" s="18">
        <v>0</v>
      </c>
      <c r="R13" s="18">
        <f t="shared" si="0"/>
        <v>0</v>
      </c>
      <c r="S13" s="18">
        <v>14236904</v>
      </c>
      <c r="T13" s="18">
        <v>14236904</v>
      </c>
      <c r="U13" s="18">
        <v>14236904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14236904</v>
      </c>
      <c r="AH13" s="19">
        <v>0</v>
      </c>
      <c r="AI13" s="18">
        <v>14236904</v>
      </c>
      <c r="AJ13" s="19">
        <v>0</v>
      </c>
      <c r="AK13" s="18">
        <v>0</v>
      </c>
      <c r="AL13" s="19"/>
      <c r="AM13" s="20"/>
    </row>
    <row r="14" spans="1:39" outlineLevel="4" x14ac:dyDescent="0.25">
      <c r="A14" s="9" t="s">
        <v>18</v>
      </c>
      <c r="B14" s="10" t="s">
        <v>19</v>
      </c>
      <c r="C14" s="9" t="s">
        <v>18</v>
      </c>
      <c r="D14" s="9"/>
      <c r="E14" s="9"/>
      <c r="F14" s="11"/>
      <c r="G14" s="9"/>
      <c r="H14" s="9"/>
      <c r="I14" s="9"/>
      <c r="J14" s="9"/>
      <c r="K14" s="9"/>
      <c r="L14" s="9"/>
      <c r="M14" s="9"/>
      <c r="N14" s="9"/>
      <c r="O14" s="12">
        <v>0</v>
      </c>
      <c r="P14" s="12">
        <v>14236904</v>
      </c>
      <c r="Q14" s="12">
        <v>0</v>
      </c>
      <c r="R14" s="12">
        <f t="shared" si="0"/>
        <v>0</v>
      </c>
      <c r="S14" s="12">
        <v>14236904</v>
      </c>
      <c r="T14" s="12">
        <v>14236904</v>
      </c>
      <c r="U14" s="12">
        <v>14236904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14236904</v>
      </c>
      <c r="AH14" s="13">
        <v>0</v>
      </c>
      <c r="AI14" s="12">
        <v>14236904</v>
      </c>
      <c r="AJ14" s="13">
        <v>0</v>
      </c>
      <c r="AK14" s="12">
        <v>0</v>
      </c>
      <c r="AL14" s="13"/>
      <c r="AM14" s="3"/>
    </row>
    <row r="15" spans="1:39" s="21" customFormat="1" ht="38.25" outlineLevel="2" x14ac:dyDescent="0.2">
      <c r="A15" s="15" t="s">
        <v>20</v>
      </c>
      <c r="B15" s="16" t="s">
        <v>21</v>
      </c>
      <c r="C15" s="15" t="s">
        <v>20</v>
      </c>
      <c r="D15" s="15"/>
      <c r="E15" s="15"/>
      <c r="F15" s="17"/>
      <c r="G15" s="15"/>
      <c r="H15" s="15"/>
      <c r="I15" s="15"/>
      <c r="J15" s="15"/>
      <c r="K15" s="15"/>
      <c r="L15" s="15"/>
      <c r="M15" s="15"/>
      <c r="N15" s="15"/>
      <c r="O15" s="18">
        <v>0</v>
      </c>
      <c r="P15" s="18">
        <v>1820290</v>
      </c>
      <c r="Q15" s="18">
        <v>430</v>
      </c>
      <c r="R15" s="18">
        <f t="shared" si="0"/>
        <v>430</v>
      </c>
      <c r="S15" s="18">
        <v>1820720</v>
      </c>
      <c r="T15" s="18">
        <v>1820720</v>
      </c>
      <c r="U15" s="18">
        <v>1820720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1820720</v>
      </c>
      <c r="AH15" s="19">
        <v>0</v>
      </c>
      <c r="AI15" s="18">
        <v>1820720</v>
      </c>
      <c r="AJ15" s="19">
        <v>0</v>
      </c>
      <c r="AK15" s="18">
        <v>0</v>
      </c>
      <c r="AL15" s="19"/>
      <c r="AM15" s="20"/>
    </row>
    <row r="16" spans="1:39" ht="25.5" outlineLevel="4" x14ac:dyDescent="0.25">
      <c r="A16" s="9" t="s">
        <v>22</v>
      </c>
      <c r="B16" s="10" t="s">
        <v>23</v>
      </c>
      <c r="C16" s="9" t="s">
        <v>22</v>
      </c>
      <c r="D16" s="9"/>
      <c r="E16" s="9"/>
      <c r="F16" s="11"/>
      <c r="G16" s="9"/>
      <c r="H16" s="9"/>
      <c r="I16" s="9"/>
      <c r="J16" s="9"/>
      <c r="K16" s="9"/>
      <c r="L16" s="9"/>
      <c r="M16" s="9"/>
      <c r="N16" s="9"/>
      <c r="O16" s="12">
        <v>0</v>
      </c>
      <c r="P16" s="12">
        <v>1820290</v>
      </c>
      <c r="Q16" s="12">
        <v>430</v>
      </c>
      <c r="R16" s="12">
        <f t="shared" si="0"/>
        <v>430</v>
      </c>
      <c r="S16" s="12">
        <v>1820720</v>
      </c>
      <c r="T16" s="12">
        <v>1820720</v>
      </c>
      <c r="U16" s="12">
        <v>1820720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1820720</v>
      </c>
      <c r="AH16" s="13">
        <v>0</v>
      </c>
      <c r="AI16" s="12">
        <v>1820720</v>
      </c>
      <c r="AJ16" s="13">
        <v>0</v>
      </c>
      <c r="AK16" s="12">
        <v>0</v>
      </c>
      <c r="AL16" s="13"/>
      <c r="AM16" s="3"/>
    </row>
    <row r="17" spans="1:39" s="21" customFormat="1" ht="14.25" outlineLevel="2" x14ac:dyDescent="0.2">
      <c r="A17" s="15" t="s">
        <v>24</v>
      </c>
      <c r="B17" s="16" t="s">
        <v>25</v>
      </c>
      <c r="C17" s="15" t="s">
        <v>24</v>
      </c>
      <c r="D17" s="15"/>
      <c r="E17" s="15"/>
      <c r="F17" s="17"/>
      <c r="G17" s="15"/>
      <c r="H17" s="15"/>
      <c r="I17" s="15"/>
      <c r="J17" s="15"/>
      <c r="K17" s="15"/>
      <c r="L17" s="15"/>
      <c r="M17" s="15"/>
      <c r="N17" s="15"/>
      <c r="O17" s="18">
        <v>0</v>
      </c>
      <c r="P17" s="18">
        <v>8800000</v>
      </c>
      <c r="Q17" s="18">
        <v>0</v>
      </c>
      <c r="R17" s="18">
        <f t="shared" si="0"/>
        <v>0</v>
      </c>
      <c r="S17" s="18">
        <v>8800000</v>
      </c>
      <c r="T17" s="18">
        <v>8800000</v>
      </c>
      <c r="U17" s="18">
        <v>8800000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8800000</v>
      </c>
      <c r="AH17" s="19">
        <v>0</v>
      </c>
      <c r="AI17" s="18">
        <v>8800000</v>
      </c>
      <c r="AJ17" s="19">
        <v>0</v>
      </c>
      <c r="AK17" s="18">
        <v>0</v>
      </c>
      <c r="AL17" s="19"/>
      <c r="AM17" s="20"/>
    </row>
    <row r="18" spans="1:39" ht="25.5" outlineLevel="4" x14ac:dyDescent="0.25">
      <c r="A18" s="9" t="s">
        <v>26</v>
      </c>
      <c r="B18" s="10" t="s">
        <v>27</v>
      </c>
      <c r="C18" s="9" t="s">
        <v>26</v>
      </c>
      <c r="D18" s="9"/>
      <c r="E18" s="9"/>
      <c r="F18" s="11"/>
      <c r="G18" s="9"/>
      <c r="H18" s="9"/>
      <c r="I18" s="9"/>
      <c r="J18" s="9"/>
      <c r="K18" s="9"/>
      <c r="L18" s="9"/>
      <c r="M18" s="9"/>
      <c r="N18" s="9"/>
      <c r="O18" s="12">
        <v>0</v>
      </c>
      <c r="P18" s="12">
        <v>8800000</v>
      </c>
      <c r="Q18" s="12">
        <v>0</v>
      </c>
      <c r="R18" s="12">
        <f t="shared" si="0"/>
        <v>0</v>
      </c>
      <c r="S18" s="12">
        <v>8800000</v>
      </c>
      <c r="T18" s="12">
        <v>8800000</v>
      </c>
      <c r="U18" s="12">
        <v>8800000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8800000</v>
      </c>
      <c r="AH18" s="13">
        <v>0</v>
      </c>
      <c r="AI18" s="12">
        <v>8800000</v>
      </c>
      <c r="AJ18" s="13">
        <v>0</v>
      </c>
      <c r="AK18" s="12">
        <v>0</v>
      </c>
      <c r="AL18" s="13"/>
      <c r="AM18" s="3"/>
    </row>
    <row r="19" spans="1:39" s="21" customFormat="1" ht="14.25" outlineLevel="2" x14ac:dyDescent="0.2">
      <c r="A19" s="15" t="s">
        <v>28</v>
      </c>
      <c r="B19" s="16" t="s">
        <v>29</v>
      </c>
      <c r="C19" s="15" t="s">
        <v>28</v>
      </c>
      <c r="D19" s="15"/>
      <c r="E19" s="15"/>
      <c r="F19" s="17"/>
      <c r="G19" s="15"/>
      <c r="H19" s="15"/>
      <c r="I19" s="15"/>
      <c r="J19" s="15"/>
      <c r="K19" s="15"/>
      <c r="L19" s="15"/>
      <c r="M19" s="15"/>
      <c r="N19" s="15"/>
      <c r="O19" s="18">
        <v>0</v>
      </c>
      <c r="P19" s="18">
        <v>6916000</v>
      </c>
      <c r="Q19" s="18">
        <v>0</v>
      </c>
      <c r="R19" s="18">
        <f t="shared" si="0"/>
        <v>0</v>
      </c>
      <c r="S19" s="18">
        <v>6916000</v>
      </c>
      <c r="T19" s="18">
        <v>6916000</v>
      </c>
      <c r="U19" s="18">
        <v>6916000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6916000</v>
      </c>
      <c r="AH19" s="19">
        <v>0</v>
      </c>
      <c r="AI19" s="18">
        <v>6916000</v>
      </c>
      <c r="AJ19" s="19">
        <v>0</v>
      </c>
      <c r="AK19" s="18">
        <v>0</v>
      </c>
      <c r="AL19" s="19"/>
      <c r="AM19" s="20"/>
    </row>
    <row r="20" spans="1:39" outlineLevel="4" x14ac:dyDescent="0.25">
      <c r="A20" s="9" t="s">
        <v>30</v>
      </c>
      <c r="B20" s="10" t="s">
        <v>31</v>
      </c>
      <c r="C20" s="9" t="s">
        <v>30</v>
      </c>
      <c r="D20" s="9"/>
      <c r="E20" s="9"/>
      <c r="F20" s="11"/>
      <c r="G20" s="9"/>
      <c r="H20" s="9"/>
      <c r="I20" s="9"/>
      <c r="J20" s="9"/>
      <c r="K20" s="9"/>
      <c r="L20" s="9"/>
      <c r="M20" s="9"/>
      <c r="N20" s="9"/>
      <c r="O20" s="12">
        <v>0</v>
      </c>
      <c r="P20" s="12">
        <v>3100000</v>
      </c>
      <c r="Q20" s="12">
        <v>0</v>
      </c>
      <c r="R20" s="12">
        <f t="shared" si="0"/>
        <v>0</v>
      </c>
      <c r="S20" s="12">
        <v>3100000</v>
      </c>
      <c r="T20" s="12">
        <v>3100000</v>
      </c>
      <c r="U20" s="12">
        <v>3100000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3100000</v>
      </c>
      <c r="AH20" s="13">
        <v>0</v>
      </c>
      <c r="AI20" s="12">
        <v>3100000</v>
      </c>
      <c r="AJ20" s="13">
        <v>0</v>
      </c>
      <c r="AK20" s="12">
        <v>0</v>
      </c>
      <c r="AL20" s="13"/>
      <c r="AM20" s="3"/>
    </row>
    <row r="21" spans="1:39" outlineLevel="4" x14ac:dyDescent="0.25">
      <c r="A21" s="9" t="s">
        <v>32</v>
      </c>
      <c r="B21" s="10" t="s">
        <v>33</v>
      </c>
      <c r="C21" s="9" t="s">
        <v>32</v>
      </c>
      <c r="D21" s="9"/>
      <c r="E21" s="9"/>
      <c r="F21" s="11"/>
      <c r="G21" s="9"/>
      <c r="H21" s="9"/>
      <c r="I21" s="9"/>
      <c r="J21" s="9"/>
      <c r="K21" s="9"/>
      <c r="L21" s="9"/>
      <c r="M21" s="9"/>
      <c r="N21" s="9"/>
      <c r="O21" s="12">
        <v>0</v>
      </c>
      <c r="P21" s="12">
        <v>3816000</v>
      </c>
      <c r="Q21" s="12">
        <v>0</v>
      </c>
      <c r="R21" s="12">
        <f t="shared" si="0"/>
        <v>0</v>
      </c>
      <c r="S21" s="12">
        <v>3816000</v>
      </c>
      <c r="T21" s="12">
        <v>3816000</v>
      </c>
      <c r="U21" s="12">
        <v>3816000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3816000</v>
      </c>
      <c r="AH21" s="13">
        <v>0</v>
      </c>
      <c r="AI21" s="12">
        <v>3816000</v>
      </c>
      <c r="AJ21" s="13">
        <v>0</v>
      </c>
      <c r="AK21" s="12">
        <v>0</v>
      </c>
      <c r="AL21" s="13"/>
      <c r="AM21" s="3"/>
    </row>
    <row r="22" spans="1:39" s="21" customFormat="1" ht="15.75" outlineLevel="4" x14ac:dyDescent="0.2">
      <c r="A22" s="26"/>
      <c r="B22" s="31" t="s">
        <v>77</v>
      </c>
      <c r="C22" s="26"/>
      <c r="D22" s="26"/>
      <c r="E22" s="26"/>
      <c r="F22" s="27"/>
      <c r="G22" s="26"/>
      <c r="H22" s="26"/>
      <c r="I22" s="26"/>
      <c r="J22" s="26"/>
      <c r="K22" s="26"/>
      <c r="L22" s="26"/>
      <c r="M22" s="26"/>
      <c r="N22" s="26"/>
      <c r="O22" s="28"/>
      <c r="P22" s="28">
        <f>P23+P26+P29+P32+P34+P39</f>
        <v>8775000</v>
      </c>
      <c r="Q22" s="28">
        <f t="shared" ref="Q22:S22" si="2">Q23+Q26+Q29+Q32+Q34+Q39</f>
        <v>228387.56</v>
      </c>
      <c r="R22" s="28">
        <f t="shared" si="2"/>
        <v>228387.56</v>
      </c>
      <c r="S22" s="28">
        <f t="shared" si="2"/>
        <v>9003387.5599999987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28"/>
      <c r="AJ22" s="29"/>
      <c r="AK22" s="28"/>
      <c r="AL22" s="29"/>
      <c r="AM22" s="30"/>
    </row>
    <row r="23" spans="1:39" s="21" customFormat="1" ht="51" outlineLevel="2" x14ac:dyDescent="0.2">
      <c r="A23" s="15" t="s">
        <v>34</v>
      </c>
      <c r="B23" s="16" t="s">
        <v>35</v>
      </c>
      <c r="C23" s="15" t="s">
        <v>34</v>
      </c>
      <c r="D23" s="15"/>
      <c r="E23" s="15"/>
      <c r="F23" s="17"/>
      <c r="G23" s="15"/>
      <c r="H23" s="15"/>
      <c r="I23" s="15"/>
      <c r="J23" s="15"/>
      <c r="K23" s="15"/>
      <c r="L23" s="15"/>
      <c r="M23" s="15"/>
      <c r="N23" s="15"/>
      <c r="O23" s="18">
        <v>0</v>
      </c>
      <c r="P23" s="18">
        <v>470000</v>
      </c>
      <c r="Q23" s="18">
        <v>78150.720000000001</v>
      </c>
      <c r="R23" s="18">
        <f t="shared" si="0"/>
        <v>78150.719999999972</v>
      </c>
      <c r="S23" s="18">
        <v>548150.72</v>
      </c>
      <c r="T23" s="18">
        <v>548150.72</v>
      </c>
      <c r="U23" s="18">
        <v>548150.72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548150.72</v>
      </c>
      <c r="AH23" s="19">
        <v>0</v>
      </c>
      <c r="AI23" s="18">
        <v>548150.72</v>
      </c>
      <c r="AJ23" s="19">
        <v>0</v>
      </c>
      <c r="AK23" s="18">
        <v>0</v>
      </c>
      <c r="AL23" s="19"/>
      <c r="AM23" s="20"/>
    </row>
    <row r="24" spans="1:39" ht="89.25" outlineLevel="4" x14ac:dyDescent="0.25">
      <c r="A24" s="9" t="s">
        <v>36</v>
      </c>
      <c r="B24" s="10" t="s">
        <v>37</v>
      </c>
      <c r="C24" s="9" t="s">
        <v>36</v>
      </c>
      <c r="D24" s="9"/>
      <c r="E24" s="9"/>
      <c r="F24" s="11"/>
      <c r="G24" s="9"/>
      <c r="H24" s="9"/>
      <c r="I24" s="9"/>
      <c r="J24" s="9"/>
      <c r="K24" s="9"/>
      <c r="L24" s="9"/>
      <c r="M24" s="9"/>
      <c r="N24" s="9"/>
      <c r="O24" s="12">
        <v>0</v>
      </c>
      <c r="P24" s="12">
        <v>470000</v>
      </c>
      <c r="Q24" s="12">
        <v>54388.12</v>
      </c>
      <c r="R24" s="12">
        <f t="shared" si="0"/>
        <v>54388.119999999995</v>
      </c>
      <c r="S24" s="12">
        <v>524388.12</v>
      </c>
      <c r="T24" s="12">
        <v>524388.12</v>
      </c>
      <c r="U24" s="12">
        <v>524388.12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524388.12</v>
      </c>
      <c r="AH24" s="13">
        <v>0</v>
      </c>
      <c r="AI24" s="12">
        <v>524388.12</v>
      </c>
      <c r="AJ24" s="13">
        <v>0</v>
      </c>
      <c r="AK24" s="12">
        <v>0</v>
      </c>
      <c r="AL24" s="13"/>
      <c r="AM24" s="3"/>
    </row>
    <row r="25" spans="1:39" ht="76.5" outlineLevel="4" x14ac:dyDescent="0.25">
      <c r="A25" s="9" t="s">
        <v>38</v>
      </c>
      <c r="B25" s="10" t="s">
        <v>39</v>
      </c>
      <c r="C25" s="9" t="s">
        <v>38</v>
      </c>
      <c r="D25" s="9"/>
      <c r="E25" s="9"/>
      <c r="F25" s="11"/>
      <c r="G25" s="9"/>
      <c r="H25" s="9"/>
      <c r="I25" s="9"/>
      <c r="J25" s="9"/>
      <c r="K25" s="9"/>
      <c r="L25" s="9"/>
      <c r="M25" s="9"/>
      <c r="N25" s="9"/>
      <c r="O25" s="12">
        <v>0</v>
      </c>
      <c r="P25" s="12">
        <v>0</v>
      </c>
      <c r="Q25" s="12">
        <v>23762.6</v>
      </c>
      <c r="R25" s="12">
        <f t="shared" si="0"/>
        <v>23762.6</v>
      </c>
      <c r="S25" s="12">
        <v>23762.6</v>
      </c>
      <c r="T25" s="12">
        <v>23762.6</v>
      </c>
      <c r="U25" s="12">
        <v>23762.6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23762.6</v>
      </c>
      <c r="AH25" s="13">
        <v>0</v>
      </c>
      <c r="AI25" s="12">
        <v>23762.6</v>
      </c>
      <c r="AJ25" s="13">
        <v>0</v>
      </c>
      <c r="AK25" s="12">
        <v>0</v>
      </c>
      <c r="AL25" s="13"/>
      <c r="AM25" s="3"/>
    </row>
    <row r="26" spans="1:39" s="21" customFormat="1" ht="25.5" outlineLevel="2" x14ac:dyDescent="0.2">
      <c r="A26" s="15" t="s">
        <v>40</v>
      </c>
      <c r="B26" s="16" t="s">
        <v>41</v>
      </c>
      <c r="C26" s="15" t="s">
        <v>40</v>
      </c>
      <c r="D26" s="15"/>
      <c r="E26" s="15"/>
      <c r="F26" s="17"/>
      <c r="G26" s="15"/>
      <c r="H26" s="15"/>
      <c r="I26" s="15"/>
      <c r="J26" s="15"/>
      <c r="K26" s="15"/>
      <c r="L26" s="15"/>
      <c r="M26" s="15"/>
      <c r="N26" s="15"/>
      <c r="O26" s="18">
        <v>0</v>
      </c>
      <c r="P26" s="18">
        <v>3000000</v>
      </c>
      <c r="Q26" s="18">
        <v>0</v>
      </c>
      <c r="R26" s="18">
        <f t="shared" si="0"/>
        <v>0</v>
      </c>
      <c r="S26" s="18">
        <v>3000000</v>
      </c>
      <c r="T26" s="18">
        <v>3000000</v>
      </c>
      <c r="U26" s="18">
        <v>3000000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3000000</v>
      </c>
      <c r="AH26" s="19">
        <v>0</v>
      </c>
      <c r="AI26" s="18">
        <v>3000000</v>
      </c>
      <c r="AJ26" s="19">
        <v>0</v>
      </c>
      <c r="AK26" s="18">
        <v>0</v>
      </c>
      <c r="AL26" s="19"/>
      <c r="AM26" s="20"/>
    </row>
    <row r="27" spans="1:39" outlineLevel="4" x14ac:dyDescent="0.25">
      <c r="A27" s="9" t="s">
        <v>42</v>
      </c>
      <c r="B27" s="10" t="s">
        <v>43</v>
      </c>
      <c r="C27" s="9" t="s">
        <v>42</v>
      </c>
      <c r="D27" s="9"/>
      <c r="E27" s="9"/>
      <c r="F27" s="11"/>
      <c r="G27" s="9"/>
      <c r="H27" s="9"/>
      <c r="I27" s="9"/>
      <c r="J27" s="9"/>
      <c r="K27" s="9"/>
      <c r="L27" s="9"/>
      <c r="M27" s="9"/>
      <c r="N27" s="9"/>
      <c r="O27" s="12">
        <v>0</v>
      </c>
      <c r="P27" s="12">
        <v>3000000</v>
      </c>
      <c r="Q27" s="12">
        <v>-327134.62</v>
      </c>
      <c r="R27" s="12">
        <f t="shared" si="0"/>
        <v>-327134.62000000011</v>
      </c>
      <c r="S27" s="12">
        <v>2672865.38</v>
      </c>
      <c r="T27" s="12">
        <v>2672865.38</v>
      </c>
      <c r="U27" s="12">
        <v>2672865.38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2672865.38</v>
      </c>
      <c r="AH27" s="13">
        <v>0</v>
      </c>
      <c r="AI27" s="12">
        <v>2672865.38</v>
      </c>
      <c r="AJ27" s="13">
        <v>0</v>
      </c>
      <c r="AK27" s="12">
        <v>0</v>
      </c>
      <c r="AL27" s="13"/>
      <c r="AM27" s="3"/>
    </row>
    <row r="28" spans="1:39" outlineLevel="4" x14ac:dyDescent="0.25">
      <c r="A28" s="9" t="s">
        <v>44</v>
      </c>
      <c r="B28" s="10" t="s">
        <v>45</v>
      </c>
      <c r="C28" s="9" t="s">
        <v>44</v>
      </c>
      <c r="D28" s="9"/>
      <c r="E28" s="9"/>
      <c r="F28" s="11"/>
      <c r="G28" s="9"/>
      <c r="H28" s="9"/>
      <c r="I28" s="9"/>
      <c r="J28" s="9"/>
      <c r="K28" s="9"/>
      <c r="L28" s="9"/>
      <c r="M28" s="9"/>
      <c r="N28" s="9"/>
      <c r="O28" s="12">
        <v>0</v>
      </c>
      <c r="P28" s="12">
        <v>0</v>
      </c>
      <c r="Q28" s="12">
        <v>327134.62</v>
      </c>
      <c r="R28" s="12">
        <f t="shared" si="0"/>
        <v>327134.62</v>
      </c>
      <c r="S28" s="12">
        <v>327134.62</v>
      </c>
      <c r="T28" s="12">
        <v>327134.62</v>
      </c>
      <c r="U28" s="12">
        <v>327134.62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327134.62</v>
      </c>
      <c r="AH28" s="13">
        <v>0</v>
      </c>
      <c r="AI28" s="12">
        <v>327134.62</v>
      </c>
      <c r="AJ28" s="13">
        <v>0</v>
      </c>
      <c r="AK28" s="12">
        <v>0</v>
      </c>
      <c r="AL28" s="13"/>
      <c r="AM28" s="3"/>
    </row>
    <row r="29" spans="1:39" s="21" customFormat="1" ht="25.5" outlineLevel="2" x14ac:dyDescent="0.2">
      <c r="A29" s="15" t="s">
        <v>46</v>
      </c>
      <c r="B29" s="16" t="s">
        <v>47</v>
      </c>
      <c r="C29" s="15" t="s">
        <v>46</v>
      </c>
      <c r="D29" s="15"/>
      <c r="E29" s="15"/>
      <c r="F29" s="17"/>
      <c r="G29" s="15"/>
      <c r="H29" s="15"/>
      <c r="I29" s="15"/>
      <c r="J29" s="15"/>
      <c r="K29" s="15"/>
      <c r="L29" s="15"/>
      <c r="M29" s="15"/>
      <c r="N29" s="15"/>
      <c r="O29" s="18">
        <v>0</v>
      </c>
      <c r="P29" s="18">
        <v>5100000</v>
      </c>
      <c r="Q29" s="18">
        <v>0</v>
      </c>
      <c r="R29" s="18">
        <f t="shared" si="0"/>
        <v>0</v>
      </c>
      <c r="S29" s="18">
        <v>5100000</v>
      </c>
      <c r="T29" s="18">
        <v>5100000</v>
      </c>
      <c r="U29" s="18">
        <v>5100000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5100000</v>
      </c>
      <c r="AH29" s="19">
        <v>0</v>
      </c>
      <c r="AI29" s="18">
        <v>5100000</v>
      </c>
      <c r="AJ29" s="19">
        <v>0</v>
      </c>
      <c r="AK29" s="18">
        <v>0</v>
      </c>
      <c r="AL29" s="19"/>
      <c r="AM29" s="20"/>
    </row>
    <row r="30" spans="1:39" ht="76.5" outlineLevel="4" x14ac:dyDescent="0.25">
      <c r="A30" s="9" t="s">
        <v>48</v>
      </c>
      <c r="B30" s="10" t="s">
        <v>49</v>
      </c>
      <c r="C30" s="9" t="s">
        <v>48</v>
      </c>
      <c r="D30" s="9"/>
      <c r="E30" s="9"/>
      <c r="F30" s="11"/>
      <c r="G30" s="9"/>
      <c r="H30" s="9"/>
      <c r="I30" s="9"/>
      <c r="J30" s="9"/>
      <c r="K30" s="9"/>
      <c r="L30" s="9"/>
      <c r="M30" s="9"/>
      <c r="N30" s="9"/>
      <c r="O30" s="12">
        <v>0</v>
      </c>
      <c r="P30" s="12">
        <v>5000000</v>
      </c>
      <c r="Q30" s="12">
        <v>0</v>
      </c>
      <c r="R30" s="12">
        <f t="shared" si="0"/>
        <v>0</v>
      </c>
      <c r="S30" s="12">
        <v>5000000</v>
      </c>
      <c r="T30" s="12">
        <v>5000000</v>
      </c>
      <c r="U30" s="12">
        <v>5000000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5000000</v>
      </c>
      <c r="AH30" s="13">
        <v>0</v>
      </c>
      <c r="AI30" s="12">
        <v>5000000</v>
      </c>
      <c r="AJ30" s="13">
        <v>0</v>
      </c>
      <c r="AK30" s="12">
        <v>0</v>
      </c>
      <c r="AL30" s="13"/>
      <c r="AM30" s="3"/>
    </row>
    <row r="31" spans="1:39" ht="38.25" outlineLevel="4" x14ac:dyDescent="0.25">
      <c r="A31" s="9" t="s">
        <v>50</v>
      </c>
      <c r="B31" s="10" t="s">
        <v>51</v>
      </c>
      <c r="C31" s="9" t="s">
        <v>50</v>
      </c>
      <c r="D31" s="9"/>
      <c r="E31" s="9"/>
      <c r="F31" s="11"/>
      <c r="G31" s="9"/>
      <c r="H31" s="9"/>
      <c r="I31" s="9"/>
      <c r="J31" s="9"/>
      <c r="K31" s="9"/>
      <c r="L31" s="9"/>
      <c r="M31" s="9"/>
      <c r="N31" s="9"/>
      <c r="O31" s="12">
        <v>0</v>
      </c>
      <c r="P31" s="12">
        <v>100000</v>
      </c>
      <c r="Q31" s="12">
        <v>0</v>
      </c>
      <c r="R31" s="12">
        <f t="shared" si="0"/>
        <v>0</v>
      </c>
      <c r="S31" s="12">
        <v>100000</v>
      </c>
      <c r="T31" s="12">
        <v>100000</v>
      </c>
      <c r="U31" s="12">
        <v>100000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100000</v>
      </c>
      <c r="AH31" s="13">
        <v>0</v>
      </c>
      <c r="AI31" s="12">
        <v>100000</v>
      </c>
      <c r="AJ31" s="13">
        <v>0</v>
      </c>
      <c r="AK31" s="12">
        <v>0</v>
      </c>
      <c r="AL31" s="13"/>
      <c r="AM31" s="3"/>
    </row>
    <row r="32" spans="1:39" s="21" customFormat="1" ht="14.25" outlineLevel="2" x14ac:dyDescent="0.2">
      <c r="A32" s="15" t="s">
        <v>52</v>
      </c>
      <c r="B32" s="16" t="s">
        <v>53</v>
      </c>
      <c r="C32" s="15" t="s">
        <v>52</v>
      </c>
      <c r="D32" s="15"/>
      <c r="E32" s="15"/>
      <c r="F32" s="17"/>
      <c r="G32" s="15"/>
      <c r="H32" s="15"/>
      <c r="I32" s="15"/>
      <c r="J32" s="15"/>
      <c r="K32" s="15"/>
      <c r="L32" s="15"/>
      <c r="M32" s="15"/>
      <c r="N32" s="15"/>
      <c r="O32" s="18">
        <v>0</v>
      </c>
      <c r="P32" s="18">
        <v>5000</v>
      </c>
      <c r="Q32" s="18">
        <v>0</v>
      </c>
      <c r="R32" s="18">
        <f t="shared" si="0"/>
        <v>0</v>
      </c>
      <c r="S32" s="18">
        <v>5000</v>
      </c>
      <c r="T32" s="18">
        <v>5000</v>
      </c>
      <c r="U32" s="18">
        <v>5000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5000</v>
      </c>
      <c r="AH32" s="19">
        <v>0</v>
      </c>
      <c r="AI32" s="18">
        <v>5000</v>
      </c>
      <c r="AJ32" s="19">
        <v>0</v>
      </c>
      <c r="AK32" s="18">
        <v>0</v>
      </c>
      <c r="AL32" s="19"/>
      <c r="AM32" s="20"/>
    </row>
    <row r="33" spans="1:39" ht="38.25" outlineLevel="4" x14ac:dyDescent="0.25">
      <c r="A33" s="9" t="s">
        <v>54</v>
      </c>
      <c r="B33" s="10" t="s">
        <v>55</v>
      </c>
      <c r="C33" s="9" t="s">
        <v>54</v>
      </c>
      <c r="D33" s="9"/>
      <c r="E33" s="9"/>
      <c r="F33" s="11"/>
      <c r="G33" s="9"/>
      <c r="H33" s="9"/>
      <c r="I33" s="9"/>
      <c r="J33" s="9"/>
      <c r="K33" s="9"/>
      <c r="L33" s="9"/>
      <c r="M33" s="9"/>
      <c r="N33" s="9"/>
      <c r="O33" s="12">
        <v>0</v>
      </c>
      <c r="P33" s="12">
        <v>5000</v>
      </c>
      <c r="Q33" s="12">
        <v>0</v>
      </c>
      <c r="R33" s="12">
        <f t="shared" si="0"/>
        <v>0</v>
      </c>
      <c r="S33" s="12">
        <v>5000</v>
      </c>
      <c r="T33" s="12">
        <v>5000</v>
      </c>
      <c r="U33" s="12">
        <v>5000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5000</v>
      </c>
      <c r="AH33" s="13">
        <v>0</v>
      </c>
      <c r="AI33" s="12">
        <v>5000</v>
      </c>
      <c r="AJ33" s="13">
        <v>0</v>
      </c>
      <c r="AK33" s="12">
        <v>0</v>
      </c>
      <c r="AL33" s="13"/>
      <c r="AM33" s="3"/>
    </row>
    <row r="34" spans="1:39" s="21" customFormat="1" ht="25.5" outlineLevel="2" x14ac:dyDescent="0.2">
      <c r="A34" s="15" t="s">
        <v>56</v>
      </c>
      <c r="B34" s="16" t="s">
        <v>57</v>
      </c>
      <c r="C34" s="15" t="s">
        <v>56</v>
      </c>
      <c r="D34" s="15"/>
      <c r="E34" s="15"/>
      <c r="F34" s="17"/>
      <c r="G34" s="15"/>
      <c r="H34" s="15"/>
      <c r="I34" s="15"/>
      <c r="J34" s="15"/>
      <c r="K34" s="15"/>
      <c r="L34" s="15"/>
      <c r="M34" s="15"/>
      <c r="N34" s="15"/>
      <c r="O34" s="18">
        <v>0</v>
      </c>
      <c r="P34" s="18">
        <v>50000</v>
      </c>
      <c r="Q34" s="18">
        <v>15571.58</v>
      </c>
      <c r="R34" s="18">
        <f t="shared" si="0"/>
        <v>15571.580000000002</v>
      </c>
      <c r="S34" s="18">
        <v>65571.58</v>
      </c>
      <c r="T34" s="18">
        <v>65571.58</v>
      </c>
      <c r="U34" s="18">
        <v>65571.58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65571.58</v>
      </c>
      <c r="AH34" s="19">
        <v>0</v>
      </c>
      <c r="AI34" s="18">
        <v>65571.58</v>
      </c>
      <c r="AJ34" s="19">
        <v>0</v>
      </c>
      <c r="AK34" s="18">
        <v>0</v>
      </c>
      <c r="AL34" s="19"/>
      <c r="AM34" s="20"/>
    </row>
    <row r="35" spans="1:39" outlineLevel="3" x14ac:dyDescent="0.25">
      <c r="A35" s="9" t="s">
        <v>56</v>
      </c>
      <c r="B35" s="10" t="s">
        <v>58</v>
      </c>
      <c r="C35" s="9" t="s">
        <v>56</v>
      </c>
      <c r="D35" s="9"/>
      <c r="E35" s="9"/>
      <c r="F35" s="11"/>
      <c r="G35" s="9"/>
      <c r="H35" s="9"/>
      <c r="I35" s="9"/>
      <c r="J35" s="9"/>
      <c r="K35" s="9"/>
      <c r="L35" s="9"/>
      <c r="M35" s="9"/>
      <c r="N35" s="9"/>
      <c r="O35" s="12">
        <v>0</v>
      </c>
      <c r="P35" s="12">
        <v>50000</v>
      </c>
      <c r="Q35" s="12">
        <v>5000</v>
      </c>
      <c r="R35" s="12">
        <f t="shared" si="0"/>
        <v>5000</v>
      </c>
      <c r="S35" s="12">
        <v>55000</v>
      </c>
      <c r="T35" s="12">
        <v>55000</v>
      </c>
      <c r="U35" s="12">
        <v>55000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55000</v>
      </c>
      <c r="AH35" s="13">
        <v>0</v>
      </c>
      <c r="AI35" s="12">
        <v>55000</v>
      </c>
      <c r="AJ35" s="13">
        <v>0</v>
      </c>
      <c r="AK35" s="12">
        <v>0</v>
      </c>
      <c r="AL35" s="13"/>
      <c r="AM35" s="3"/>
    </row>
    <row r="36" spans="1:39" ht="76.5" outlineLevel="4" x14ac:dyDescent="0.25">
      <c r="A36" s="9" t="s">
        <v>59</v>
      </c>
      <c r="B36" s="10" t="s">
        <v>60</v>
      </c>
      <c r="C36" s="9" t="s">
        <v>59</v>
      </c>
      <c r="D36" s="9"/>
      <c r="E36" s="9"/>
      <c r="F36" s="11"/>
      <c r="G36" s="9"/>
      <c r="H36" s="9"/>
      <c r="I36" s="9"/>
      <c r="J36" s="9"/>
      <c r="K36" s="9"/>
      <c r="L36" s="9"/>
      <c r="M36" s="9"/>
      <c r="N36" s="9"/>
      <c r="O36" s="12">
        <v>0</v>
      </c>
      <c r="P36" s="12">
        <v>0</v>
      </c>
      <c r="Q36" s="12">
        <v>50000</v>
      </c>
      <c r="R36" s="12">
        <f t="shared" si="0"/>
        <v>50000</v>
      </c>
      <c r="S36" s="12">
        <v>50000</v>
      </c>
      <c r="T36" s="12">
        <v>50000</v>
      </c>
      <c r="U36" s="12">
        <v>50000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50000</v>
      </c>
      <c r="AH36" s="13">
        <v>0</v>
      </c>
      <c r="AI36" s="12">
        <v>50000</v>
      </c>
      <c r="AJ36" s="13">
        <v>0</v>
      </c>
      <c r="AK36" s="12">
        <v>0</v>
      </c>
      <c r="AL36" s="13"/>
      <c r="AM36" s="3"/>
    </row>
    <row r="37" spans="1:39" ht="114.75" outlineLevel="4" x14ac:dyDescent="0.25">
      <c r="A37" s="9" t="s">
        <v>61</v>
      </c>
      <c r="B37" s="10" t="s">
        <v>62</v>
      </c>
      <c r="C37" s="9" t="s">
        <v>61</v>
      </c>
      <c r="D37" s="9"/>
      <c r="E37" s="9"/>
      <c r="F37" s="11"/>
      <c r="G37" s="9"/>
      <c r="H37" s="9"/>
      <c r="I37" s="9"/>
      <c r="J37" s="9"/>
      <c r="K37" s="9"/>
      <c r="L37" s="9"/>
      <c r="M37" s="9"/>
      <c r="N37" s="9"/>
      <c r="O37" s="12">
        <v>0</v>
      </c>
      <c r="P37" s="12">
        <v>50000</v>
      </c>
      <c r="Q37" s="12">
        <v>-45000</v>
      </c>
      <c r="R37" s="12">
        <f t="shared" si="0"/>
        <v>-45000</v>
      </c>
      <c r="S37" s="12">
        <v>5000</v>
      </c>
      <c r="T37" s="12">
        <v>5000</v>
      </c>
      <c r="U37" s="12">
        <v>5000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5000</v>
      </c>
      <c r="AH37" s="13">
        <v>0</v>
      </c>
      <c r="AI37" s="12">
        <v>5000</v>
      </c>
      <c r="AJ37" s="13">
        <v>0</v>
      </c>
      <c r="AK37" s="12">
        <v>0</v>
      </c>
      <c r="AL37" s="13"/>
      <c r="AM37" s="3"/>
    </row>
    <row r="38" spans="1:39" ht="25.5" outlineLevel="3" x14ac:dyDescent="0.25">
      <c r="A38" s="9" t="s">
        <v>63</v>
      </c>
      <c r="B38" s="10" t="s">
        <v>64</v>
      </c>
      <c r="C38" s="9" t="s">
        <v>63</v>
      </c>
      <c r="D38" s="9"/>
      <c r="E38" s="9"/>
      <c r="F38" s="11"/>
      <c r="G38" s="9"/>
      <c r="H38" s="9"/>
      <c r="I38" s="9"/>
      <c r="J38" s="9"/>
      <c r="K38" s="9"/>
      <c r="L38" s="9"/>
      <c r="M38" s="9"/>
      <c r="N38" s="9"/>
      <c r="O38" s="12">
        <v>0</v>
      </c>
      <c r="P38" s="12">
        <v>0</v>
      </c>
      <c r="Q38" s="12">
        <v>10571.58</v>
      </c>
      <c r="R38" s="12">
        <f t="shared" si="0"/>
        <v>10571.58</v>
      </c>
      <c r="S38" s="12">
        <v>10571.58</v>
      </c>
      <c r="T38" s="12">
        <v>10571.58</v>
      </c>
      <c r="U38" s="12">
        <v>10571.58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10571.58</v>
      </c>
      <c r="AH38" s="13">
        <v>0</v>
      </c>
      <c r="AI38" s="12">
        <v>10571.58</v>
      </c>
      <c r="AJ38" s="13">
        <v>0</v>
      </c>
      <c r="AK38" s="12">
        <v>0</v>
      </c>
      <c r="AL38" s="13"/>
      <c r="AM38" s="3"/>
    </row>
    <row r="39" spans="1:39" s="21" customFormat="1" ht="14.25" outlineLevel="2" x14ac:dyDescent="0.2">
      <c r="A39" s="15" t="s">
        <v>65</v>
      </c>
      <c r="B39" s="16" t="s">
        <v>66</v>
      </c>
      <c r="C39" s="15" t="s">
        <v>65</v>
      </c>
      <c r="D39" s="15"/>
      <c r="E39" s="15"/>
      <c r="F39" s="17"/>
      <c r="G39" s="15"/>
      <c r="H39" s="15"/>
      <c r="I39" s="15"/>
      <c r="J39" s="15"/>
      <c r="K39" s="15"/>
      <c r="L39" s="15"/>
      <c r="M39" s="15"/>
      <c r="N39" s="15"/>
      <c r="O39" s="18">
        <v>0</v>
      </c>
      <c r="P39" s="18">
        <v>150000</v>
      </c>
      <c r="Q39" s="18">
        <v>134665.26</v>
      </c>
      <c r="R39" s="18">
        <f t="shared" si="0"/>
        <v>134665.26</v>
      </c>
      <c r="S39" s="18">
        <v>284665.26</v>
      </c>
      <c r="T39" s="18">
        <v>284665.26</v>
      </c>
      <c r="U39" s="18">
        <v>284665.26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284665.26</v>
      </c>
      <c r="AH39" s="19">
        <v>0</v>
      </c>
      <c r="AI39" s="18">
        <v>284665.26</v>
      </c>
      <c r="AJ39" s="19">
        <v>0</v>
      </c>
      <c r="AK39" s="18">
        <v>0</v>
      </c>
      <c r="AL39" s="19"/>
      <c r="AM39" s="20"/>
    </row>
    <row r="40" spans="1:39" outlineLevel="3" x14ac:dyDescent="0.25">
      <c r="A40" s="9" t="s">
        <v>67</v>
      </c>
      <c r="B40" s="22" t="s">
        <v>66</v>
      </c>
      <c r="C40" s="9" t="s">
        <v>67</v>
      </c>
      <c r="D40" s="9"/>
      <c r="E40" s="9"/>
      <c r="F40" s="11"/>
      <c r="G40" s="9"/>
      <c r="H40" s="9"/>
      <c r="I40" s="9"/>
      <c r="J40" s="9"/>
      <c r="K40" s="9"/>
      <c r="L40" s="9"/>
      <c r="M40" s="9"/>
      <c r="N40" s="9"/>
      <c r="O40" s="12">
        <v>0</v>
      </c>
      <c r="P40" s="12">
        <v>150000</v>
      </c>
      <c r="Q40" s="12">
        <v>134665.26</v>
      </c>
      <c r="R40" s="12">
        <f t="shared" si="0"/>
        <v>134665.26</v>
      </c>
      <c r="S40" s="12">
        <v>284665.26</v>
      </c>
      <c r="T40" s="12">
        <v>284665.26</v>
      </c>
      <c r="U40" s="12">
        <v>284665.26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284665.26</v>
      </c>
      <c r="AH40" s="13">
        <v>0</v>
      </c>
      <c r="AI40" s="12">
        <v>284665.26</v>
      </c>
      <c r="AJ40" s="13">
        <v>0</v>
      </c>
      <c r="AK40" s="12">
        <v>0</v>
      </c>
      <c r="AL40" s="13"/>
      <c r="AM40" s="3"/>
    </row>
    <row r="41" spans="1:39" outlineLevel="4" x14ac:dyDescent="0.25">
      <c r="A41" s="9" t="s">
        <v>68</v>
      </c>
      <c r="B41" s="10" t="s">
        <v>69</v>
      </c>
      <c r="C41" s="9" t="s">
        <v>68</v>
      </c>
      <c r="D41" s="9"/>
      <c r="E41" s="9"/>
      <c r="F41" s="11"/>
      <c r="G41" s="9"/>
      <c r="H41" s="9"/>
      <c r="I41" s="9"/>
      <c r="J41" s="9"/>
      <c r="K41" s="9"/>
      <c r="L41" s="9"/>
      <c r="M41" s="9"/>
      <c r="N41" s="9"/>
      <c r="O41" s="12">
        <v>0</v>
      </c>
      <c r="P41" s="12">
        <v>150000</v>
      </c>
      <c r="Q41" s="12">
        <v>0</v>
      </c>
      <c r="R41" s="12">
        <f t="shared" si="0"/>
        <v>0</v>
      </c>
      <c r="S41" s="12">
        <v>150000</v>
      </c>
      <c r="T41" s="12">
        <v>150000</v>
      </c>
      <c r="U41" s="12">
        <v>150000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150000</v>
      </c>
      <c r="AH41" s="13">
        <v>0</v>
      </c>
      <c r="AI41" s="12">
        <v>150000</v>
      </c>
      <c r="AJ41" s="13">
        <v>0</v>
      </c>
      <c r="AK41" s="12">
        <v>0</v>
      </c>
      <c r="AL41" s="13"/>
      <c r="AM41" s="3"/>
    </row>
    <row r="42" spans="1:39" outlineLevel="4" x14ac:dyDescent="0.25">
      <c r="A42" s="9" t="s">
        <v>70</v>
      </c>
      <c r="B42" s="10" t="s">
        <v>71</v>
      </c>
      <c r="C42" s="9" t="s">
        <v>70</v>
      </c>
      <c r="D42" s="9"/>
      <c r="E42" s="9"/>
      <c r="F42" s="11"/>
      <c r="G42" s="9"/>
      <c r="H42" s="9"/>
      <c r="I42" s="9"/>
      <c r="J42" s="9"/>
      <c r="K42" s="9"/>
      <c r="L42" s="9"/>
      <c r="M42" s="9"/>
      <c r="N42" s="9"/>
      <c r="O42" s="12">
        <v>0</v>
      </c>
      <c r="P42" s="12">
        <v>0</v>
      </c>
      <c r="Q42" s="12">
        <v>134665.26</v>
      </c>
      <c r="R42" s="12">
        <f t="shared" si="0"/>
        <v>134665.26</v>
      </c>
      <c r="S42" s="12">
        <v>134665.26</v>
      </c>
      <c r="T42" s="12">
        <v>134665.26</v>
      </c>
      <c r="U42" s="12">
        <v>134665.26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134665.26</v>
      </c>
      <c r="AH42" s="13">
        <v>0</v>
      </c>
      <c r="AI42" s="12">
        <v>134665.26</v>
      </c>
      <c r="AJ42" s="13">
        <v>0</v>
      </c>
      <c r="AK42" s="12">
        <v>0</v>
      </c>
      <c r="AL42" s="13"/>
      <c r="AM42" s="3"/>
    </row>
    <row r="43" spans="1:39" s="21" customFormat="1" ht="14.25" outlineLevel="1" x14ac:dyDescent="0.2">
      <c r="A43" s="15" t="s">
        <v>72</v>
      </c>
      <c r="B43" s="16" t="s">
        <v>73</v>
      </c>
      <c r="C43" s="15" t="s">
        <v>72</v>
      </c>
      <c r="D43" s="15"/>
      <c r="E43" s="15"/>
      <c r="F43" s="17"/>
      <c r="G43" s="15"/>
      <c r="H43" s="15"/>
      <c r="I43" s="15"/>
      <c r="J43" s="15"/>
      <c r="K43" s="15"/>
      <c r="L43" s="15"/>
      <c r="M43" s="15"/>
      <c r="N43" s="15"/>
      <c r="O43" s="18">
        <v>0</v>
      </c>
      <c r="P43" s="18">
        <v>71598279.150000006</v>
      </c>
      <c r="Q43" s="18">
        <v>22348873.02</v>
      </c>
      <c r="R43" s="18">
        <f t="shared" si="0"/>
        <v>22348873.019999996</v>
      </c>
      <c r="S43" s="18">
        <v>93947152.170000002</v>
      </c>
      <c r="T43" s="18">
        <v>93947152.170000002</v>
      </c>
      <c r="U43" s="18">
        <v>93947152.170000002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93947152.170000002</v>
      </c>
      <c r="AH43" s="19">
        <v>0</v>
      </c>
      <c r="AI43" s="18">
        <v>93947152.170000002</v>
      </c>
      <c r="AJ43" s="19">
        <v>0</v>
      </c>
      <c r="AK43" s="18">
        <v>0</v>
      </c>
      <c r="AL43" s="19"/>
      <c r="AM43" s="20"/>
    </row>
    <row r="44" spans="1:39" s="21" customFormat="1" ht="12.75" customHeight="1" x14ac:dyDescent="0.2">
      <c r="A44" s="47" t="s">
        <v>74</v>
      </c>
      <c r="B44" s="48"/>
      <c r="C44" s="48"/>
      <c r="D44" s="48"/>
      <c r="E44" s="48"/>
      <c r="F44" s="48"/>
      <c r="G44" s="48"/>
      <c r="H44" s="48"/>
      <c r="I44" s="23"/>
      <c r="J44" s="23"/>
      <c r="K44" s="23"/>
      <c r="L44" s="23"/>
      <c r="M44" s="23"/>
      <c r="N44" s="23"/>
      <c r="O44" s="24">
        <v>0</v>
      </c>
      <c r="P44" s="24">
        <v>112146473.15000001</v>
      </c>
      <c r="Q44" s="24">
        <v>22577690.579999998</v>
      </c>
      <c r="R44" s="18">
        <f t="shared" si="0"/>
        <v>22577690.579999983</v>
      </c>
      <c r="S44" s="24">
        <v>134724163.72999999</v>
      </c>
      <c r="T44" s="24">
        <v>134724163.72999999</v>
      </c>
      <c r="U44" s="24">
        <v>134724163.72999999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134724163.72999999</v>
      </c>
      <c r="AH44" s="25">
        <v>0</v>
      </c>
      <c r="AI44" s="24">
        <v>134724163.72999999</v>
      </c>
      <c r="AJ44" s="25">
        <v>0</v>
      </c>
      <c r="AK44" s="24">
        <v>0</v>
      </c>
      <c r="AL44" s="25"/>
      <c r="AM44" s="20"/>
    </row>
    <row r="45" spans="1:39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 t="s">
        <v>1</v>
      </c>
      <c r="AG45" s="3"/>
      <c r="AH45" s="3"/>
      <c r="AI45" s="3"/>
      <c r="AJ45" s="3"/>
      <c r="AK45" s="3"/>
      <c r="AL45" s="3"/>
      <c r="AM45" s="3"/>
    </row>
    <row r="46" spans="1:39" x14ac:dyDescent="0.2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14"/>
      <c r="AE46" s="14"/>
      <c r="AF46" s="14"/>
      <c r="AG46" s="14"/>
      <c r="AH46" s="14"/>
      <c r="AI46" s="14"/>
      <c r="AJ46" s="14"/>
      <c r="AK46" s="14"/>
      <c r="AL46" s="14"/>
      <c r="AM46" s="3"/>
    </row>
  </sheetData>
  <mergeCells count="33">
    <mergeCell ref="W8:W9"/>
    <mergeCell ref="A5:AJ5"/>
    <mergeCell ref="S8:S9"/>
    <mergeCell ref="A46:AC46"/>
    <mergeCell ref="A44:H44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V8:V9"/>
    <mergeCell ref="U8:U9"/>
    <mergeCell ref="R1:S3"/>
    <mergeCell ref="A6:AJ6"/>
    <mergeCell ref="A7:AL7"/>
    <mergeCell ref="AG8:AH8"/>
    <mergeCell ref="AI8:AJ8"/>
    <mergeCell ref="AK8:AL8"/>
    <mergeCell ref="Y8:Y9"/>
    <mergeCell ref="R8:R9"/>
    <mergeCell ref="P8:P9"/>
    <mergeCell ref="Z8:AB8"/>
    <mergeCell ref="AC8:AE8"/>
    <mergeCell ref="Q8:Q9"/>
    <mergeCell ref="X8:X9"/>
    <mergeCell ref="O8:O9"/>
    <mergeCell ref="T8:T9"/>
    <mergeCell ref="A4:AL4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9B60D93-1EA9-4434-9E66-9104A1D475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2022-07-28T11:36:29Z</cp:lastPrinted>
  <dcterms:created xsi:type="dcterms:W3CDTF">2022-07-07T13:41:44Z</dcterms:created>
  <dcterms:modified xsi:type="dcterms:W3CDTF">2022-07-28T11:36:31Z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10_42_30)(8).xlsx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